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ontjewn\Offline Records (PT)\RRIDP Stream One Round Two\"/>
    </mc:Choice>
  </mc:AlternateContent>
  <xr:revisionPtr revIDLastSave="0" documentId="13_ncr:1_{1D750682-9AF0-447F-80AA-C08FDBFE618C}" xr6:coauthVersionLast="41" xr6:coauthVersionMax="41" xr10:uidLastSave="{00000000-0000-0000-0000-000000000000}"/>
  <bookViews>
    <workbookView xWindow="-110" yWindow="-110" windowWidth="19420" windowHeight="10640" firstSheet="1" activeTab="1" xr2:uid="{00000000-000D-0000-FFFF-FFFF00000000}"/>
  </bookViews>
  <sheets>
    <sheet name="Instructions" sheetId="11" r:id="rId1"/>
    <sheet name="1. Project overview " sheetId="6" r:id="rId2"/>
    <sheet name="2. Material Flows" sheetId="5" r:id="rId3"/>
    <sheet name="3. Project Budget " sheetId="7" r:id="rId4"/>
  </sheets>
  <definedNames>
    <definedName name="analysis_period">'1. Project overview '!$D$10</definedName>
    <definedName name="analysis_start" localSheetId="1">#REF!</definedName>
    <definedName name="analysis_start" localSheetId="3">#REF!</definedName>
    <definedName name="analysis_start">#REF!</definedName>
    <definedName name="Asset_life">'1. Project overview '!#REF!</definedName>
    <definedName name="Construction_startdate">'1. Project overview '!$C$7</definedName>
    <definedName name="discountrate">'1. Project overview '!#REF!</definedName>
    <definedName name="discountrate_high">'1. Project overview '!#REF!</definedName>
    <definedName name="discountrate_low">'1. Project overview '!#REF!</definedName>
    <definedName name="Inflation_rate">'1. Project overview '!#REF!</definedName>
    <definedName name="Operations_startdate">'1. Project overview '!$C$8</definedName>
    <definedName name="_xlnm.Print_Area" localSheetId="1">'1. Project overview '!$A$1:$K$27</definedName>
    <definedName name="Product_Options" localSheetId="1">#REF!</definedName>
    <definedName name="Product_Options" localSheetId="3">#REF!</definedName>
    <definedName name="Product_Options">#REF!</definedName>
    <definedName name="test_options" localSheetId="1">#REF!</definedName>
    <definedName name="test_options" localSheetId="3">#REF!</definedName>
    <definedName name="test_op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6" l="1"/>
  <c r="T19" i="5"/>
  <c r="J12" i="6" l="1"/>
  <c r="J13" i="6" s="1"/>
  <c r="T14" i="5" l="1"/>
  <c r="D24" i="6" s="1"/>
  <c r="T15" i="5"/>
  <c r="T16" i="5"/>
  <c r="T13" i="5"/>
  <c r="D23" i="6" s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E5" i="5"/>
  <c r="C24" i="6"/>
  <c r="C25" i="6"/>
  <c r="B23" i="6"/>
  <c r="D25" i="6"/>
  <c r="C23" i="6"/>
  <c r="B24" i="6"/>
  <c r="B25" i="6"/>
  <c r="B19" i="6"/>
  <c r="B20" i="6"/>
  <c r="B21" i="6"/>
  <c r="C19" i="6"/>
  <c r="C20" i="6"/>
  <c r="C21" i="6"/>
  <c r="C18" i="6"/>
  <c r="B18" i="6"/>
  <c r="T8" i="5"/>
  <c r="D19" i="6" s="1"/>
  <c r="T9" i="5"/>
  <c r="D20" i="6" s="1"/>
  <c r="T10" i="5"/>
  <c r="D21" i="6" s="1"/>
  <c r="T7" i="5"/>
  <c r="D18" i="6" s="1"/>
  <c r="F29" i="7" l="1"/>
  <c r="I6" i="6" s="1"/>
  <c r="F15" i="7"/>
  <c r="F10" i="7"/>
  <c r="F16" i="7" l="1"/>
  <c r="I5" i="6" s="1"/>
  <c r="J7" i="6" l="1"/>
  <c r="J9" i="6"/>
  <c r="J14" i="6" s="1"/>
  <c r="F3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Roberts</author>
  </authors>
  <commentList>
    <comment ref="D3" authorId="0" shapeId="0" xr:uid="{D5EA6D1B-1085-4564-A2D8-26DAD0319D58}">
      <text>
        <r>
          <rPr>
            <sz val="9"/>
            <color indexed="81"/>
            <rFont val="Tahoma"/>
            <family val="2"/>
          </rPr>
          <t xml:space="preserve">
Unit measure:   Insert appropriate unit measure for each waste stream or product output (e.g. by weight, volume etc.) 
</t>
        </r>
      </text>
    </comment>
  </commentList>
</comments>
</file>

<file path=xl/sharedStrings.xml><?xml version="1.0" encoding="utf-8"?>
<sst xmlns="http://schemas.openxmlformats.org/spreadsheetml/2006/main" count="108" uniqueCount="92">
  <si>
    <t>Project Name</t>
  </si>
  <si>
    <t xml:space="preserve">Material Flows </t>
  </si>
  <si>
    <t>Inputs and Outputs during operational phase</t>
  </si>
  <si>
    <t>Year of operations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</si>
  <si>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</si>
  <si>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</si>
  <si>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</si>
  <si>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</si>
  <si>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</si>
  <si>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</si>
  <si>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</si>
  <si>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</si>
  <si>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</si>
  <si>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</si>
  <si>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</si>
  <si>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</si>
  <si>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tpa</t>
  </si>
  <si>
    <t>Year 13</t>
  </si>
  <si>
    <t>Year 14</t>
  </si>
  <si>
    <t>Year 15</t>
  </si>
  <si>
    <t>Name / Description</t>
  </si>
  <si>
    <r>
      <t xml:space="preserve">Please insert data into the relevant </t>
    </r>
    <r>
      <rPr>
        <b/>
        <sz val="10"/>
        <color theme="7" tint="0.59999389629810485"/>
        <rFont val="Arial"/>
        <family val="2"/>
      </rPr>
      <t>YELLOW</t>
    </r>
    <r>
      <rPr>
        <b/>
        <sz val="10"/>
        <rFont val="Arial"/>
        <family val="2"/>
      </rPr>
      <t xml:space="preserve"> shaded cells only</t>
    </r>
  </si>
  <si>
    <t xml:space="preserve">Project Construction Start Date </t>
  </si>
  <si>
    <t xml:space="preserve">Project Operations Start Date </t>
  </si>
  <si>
    <t>Applicant</t>
  </si>
  <si>
    <t>Description</t>
  </si>
  <si>
    <t xml:space="preserve">Item </t>
  </si>
  <si>
    <t xml:space="preserve">Technology, plant and equipment </t>
  </si>
  <si>
    <t xml:space="preserve">Supplier / Service provider </t>
  </si>
  <si>
    <t xml:space="preserve">A) Total Eligible Project Costs </t>
  </si>
  <si>
    <t>B) Total Ineligible Project Costs</t>
  </si>
  <si>
    <t xml:space="preserve">1. Eligible Project Cost Breakdown </t>
  </si>
  <si>
    <t xml:space="preserve">2. Ineligible Project Costs Breakdown </t>
  </si>
  <si>
    <t>2.1</t>
  </si>
  <si>
    <t>2.2</t>
  </si>
  <si>
    <t>1.1</t>
  </si>
  <si>
    <t>1.2</t>
  </si>
  <si>
    <t xml:space="preserve">Requested grant funding </t>
  </si>
  <si>
    <t xml:space="preserve">Total eligible project costs </t>
  </si>
  <si>
    <t>Calendar year (ending)</t>
  </si>
  <si>
    <t>Waste stream 1</t>
  </si>
  <si>
    <t>Waste stream 2</t>
  </si>
  <si>
    <t>Waste stream 3</t>
  </si>
  <si>
    <t>Product 1</t>
  </si>
  <si>
    <t>Product 2</t>
  </si>
  <si>
    <t>Product 3</t>
  </si>
  <si>
    <t>Product 4</t>
  </si>
  <si>
    <t xml:space="preserve">Totals </t>
  </si>
  <si>
    <t xml:space="preserve">Waste inputs (breakdown by feedstock ) </t>
  </si>
  <si>
    <t xml:space="preserve">Product Outputs (energy, fuel, bioproducts)  </t>
  </si>
  <si>
    <t xml:space="preserve">Unit
measure </t>
  </si>
  <si>
    <t xml:space="preserve">Unit measure </t>
  </si>
  <si>
    <t xml:space="preserve">Feedstocks </t>
  </si>
  <si>
    <t>Operational period (years)</t>
  </si>
  <si>
    <t xml:space="preserve">Insert name </t>
  </si>
  <si>
    <t xml:space="preserve">insert date </t>
  </si>
  <si>
    <t xml:space="preserve">Product outputs </t>
  </si>
  <si>
    <t xml:space="preserve">2. Material Flows </t>
  </si>
  <si>
    <t xml:space="preserve">Total project costs </t>
  </si>
  <si>
    <t xml:space="preserve">3. Project Budget </t>
  </si>
  <si>
    <t xml:space="preserve">Total ineligible project costs </t>
  </si>
  <si>
    <t>Grant funding as % of eligible project costs</t>
  </si>
  <si>
    <t xml:space="preserve">Sheet 2. Material flows - operational phase </t>
  </si>
  <si>
    <t xml:space="preserve">Instructions </t>
  </si>
  <si>
    <r>
      <t xml:space="preserve">Please insert data into the relevant </t>
    </r>
    <r>
      <rPr>
        <b/>
        <sz val="14"/>
        <color theme="7" tint="0.59999389629810485"/>
        <rFont val="Arial"/>
        <family val="2"/>
      </rPr>
      <t>YELLOW</t>
    </r>
    <r>
      <rPr>
        <sz val="14"/>
        <rFont val="Arial"/>
        <family val="2"/>
      </rPr>
      <t xml:space="preserve"> shaded cells only in Sheets 1 to 4.  </t>
    </r>
  </si>
  <si>
    <t xml:space="preserve">   </t>
  </si>
  <si>
    <t xml:space="preserve">Description </t>
  </si>
  <si>
    <t xml:space="preserve">Insert supplier </t>
  </si>
  <si>
    <t xml:space="preserve">TOTAL PROJECT COSTS (A + B) </t>
  </si>
  <si>
    <r>
      <t xml:space="preserve">The </t>
    </r>
    <r>
      <rPr>
        <sz val="14"/>
        <color theme="0" tint="-0.499984740745262"/>
        <rFont val="Arial"/>
        <family val="2"/>
      </rPr>
      <t xml:space="preserve">GREY </t>
    </r>
    <r>
      <rPr>
        <sz val="14"/>
        <rFont val="Arial"/>
        <family val="2"/>
      </rPr>
      <t xml:space="preserve">shaded cells will populate automatically. </t>
    </r>
  </si>
  <si>
    <t xml:space="preserve">Biofutures Waste to Bioenergy Fund - Model Template </t>
  </si>
  <si>
    <t xml:space="preserve">Sheet 3. Project Budget for Plant &amp; Equipment </t>
  </si>
  <si>
    <t xml:space="preserve">Assumptions </t>
  </si>
  <si>
    <t xml:space="preserve">Sheet 1. Project Summary - Plant &amp; Equipment </t>
  </si>
  <si>
    <t>Applicant co-funding contribution</t>
  </si>
  <si>
    <t xml:space="preserve">Other co-funding contribution (if applicable) </t>
  </si>
  <si>
    <t xml:space="preserve">$ 
Exc. GST </t>
  </si>
  <si>
    <t xml:space="preserve">$
Exc. GST </t>
  </si>
  <si>
    <t xml:space="preserve">Total contributions </t>
  </si>
  <si>
    <t xml:space="preserve">1. Project overview </t>
  </si>
  <si>
    <t xml:space="preserve">Item cost
Excl. GST
($) </t>
  </si>
  <si>
    <t xml:space="preserve">Sub Totals 
Excl. GST 
($) </t>
  </si>
  <si>
    <t xml:space="preserve">Totals over X Years </t>
  </si>
  <si>
    <t xml:space="preserve">Installation costs and other costs (e.g travel) </t>
  </si>
  <si>
    <t xml:space="preserve">Total Waste Input </t>
  </si>
  <si>
    <t>Must be in tonnes per annum.</t>
  </si>
  <si>
    <t>(Insert rows for additional waste streams)</t>
  </si>
  <si>
    <t>(Insert rows for additional outputs)</t>
  </si>
  <si>
    <t>Residual waste sent to landfill</t>
  </si>
  <si>
    <t xml:space="preserve">Residual  </t>
  </si>
  <si>
    <t>Residuals</t>
  </si>
  <si>
    <t>Residual sent to landfill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</si>
</sst>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i/>
      <sz val="9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FFFF"/>
      <name val="Arial"/>
      <family val="2"/>
    </font>
    <font>
      <b/>
      <sz val="10"/>
      <color theme="7" tint="0.59999389629810485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b/>
      <sz val="16"/>
      <color theme="4" tint="-0.249977111117893"/>
      <name val="Arial"/>
      <family val="2"/>
    </font>
    <font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name val="Arial"/>
      <family val="2"/>
    </font>
    <font>
      <sz val="28"/>
      <color theme="1"/>
      <name val="Calibri"/>
      <family val="2"/>
      <scheme val="minor"/>
    </font>
    <font>
      <b/>
      <sz val="14"/>
      <color theme="7" tint="0.59999389629810485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9"/>
      <color rgb="FF000000"/>
      <name val="Calibri"/>
      <family val="2"/>
      <scheme val="minor"/>
    </font>
    <font>
      <sz val="14"/>
      <color theme="0" tint="-0.499984740745262"/>
      <name val="Arial"/>
      <family val="2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A9E4"/>
        <bgColor indexed="64"/>
      </patternFill>
    </fill>
    <fill>
      <patternFill patternType="solid">
        <fgColor rgb="FF55575A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medium">
        <color rgb="FF55575A"/>
      </bottom>
      <diagonal/>
    </border>
    <border>
      <left style="thick">
        <color rgb="FFFFFFFF"/>
      </left>
      <right/>
      <top/>
      <bottom/>
      <diagonal/>
    </border>
    <border>
      <left/>
      <right/>
      <top style="medium">
        <color rgb="FF55575A"/>
      </top>
      <bottom style="thin">
        <color rgb="FF55575A"/>
      </bottom>
      <diagonal/>
    </border>
    <border>
      <left/>
      <right/>
      <top style="thin">
        <color rgb="FF55575A"/>
      </top>
      <bottom style="thin">
        <color rgb="FF55575A"/>
      </bottom>
      <diagonal/>
    </border>
    <border>
      <left/>
      <right/>
      <top style="thin">
        <color rgb="FF55575A"/>
      </top>
      <bottom style="medium">
        <color rgb="FF55575A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123">
    <xf numFmtId="0" fontId="0" fillId="0" borderId="0" xfId="0"/>
    <xf numFmtId="0" fontId="6" fillId="4" borderId="1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5" fillId="0" borderId="0" xfId="0" applyFont="1"/>
    <xf numFmtId="0" fontId="9" fillId="6" borderId="5" xfId="0" applyFont="1" applyFill="1" applyBorder="1" applyAlignment="1">
      <alignment vertical="center" wrapText="1"/>
    </xf>
    <xf numFmtId="0" fontId="1" fillId="0" borderId="0" xfId="0" applyFont="1"/>
    <xf numFmtId="0" fontId="4" fillId="3" borderId="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/>
    <xf numFmtId="0" fontId="12" fillId="0" borderId="0" xfId="0" applyFont="1"/>
    <xf numFmtId="0" fontId="15" fillId="0" borderId="0" xfId="0" applyFont="1"/>
    <xf numFmtId="0" fontId="16" fillId="5" borderId="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3" fontId="0" fillId="0" borderId="0" xfId="0" applyNumberFormat="1" applyAlignment="1">
      <alignment horizontal="center"/>
    </xf>
    <xf numFmtId="3" fontId="6" fillId="5" borderId="2" xfId="0" applyNumberFormat="1" applyFont="1" applyFill="1" applyBorder="1" applyAlignment="1">
      <alignment horizontal="center" vertical="center" wrapText="1"/>
    </xf>
    <xf numFmtId="0" fontId="16" fillId="5" borderId="2" xfId="0" applyNumberFormat="1" applyFont="1" applyFill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1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 wrapText="1" indent="1"/>
    </xf>
    <xf numFmtId="0" fontId="3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6" borderId="4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horizontal="left" vertical="center" wrapText="1"/>
    </xf>
    <xf numFmtId="3" fontId="23" fillId="0" borderId="0" xfId="0" applyNumberFormat="1" applyFont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20" fillId="0" borderId="0" xfId="0" applyFont="1"/>
    <xf numFmtId="0" fontId="20" fillId="7" borderId="0" xfId="0" applyFont="1" applyFill="1" applyBorder="1" applyAlignment="1">
      <alignment vertical="center" wrapText="1"/>
    </xf>
    <xf numFmtId="3" fontId="20" fillId="7" borderId="0" xfId="0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center"/>
    </xf>
    <xf numFmtId="0" fontId="20" fillId="8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vertical="center" wrapText="1"/>
    </xf>
    <xf numFmtId="4" fontId="5" fillId="3" borderId="5" xfId="0" applyNumberFormat="1" applyFont="1" applyFill="1" applyBorder="1" applyAlignment="1">
      <alignment vertical="center" wrapText="1"/>
    </xf>
    <xf numFmtId="164" fontId="5" fillId="7" borderId="0" xfId="0" applyNumberFormat="1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left" wrapText="1" indent="1"/>
    </xf>
    <xf numFmtId="0" fontId="7" fillId="12" borderId="0" xfId="0" applyFont="1" applyFill="1" applyBorder="1" applyAlignment="1">
      <alignment vertical="center" wrapText="1"/>
    </xf>
    <xf numFmtId="3" fontId="7" fillId="12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wrapText="1"/>
    </xf>
    <xf numFmtId="3" fontId="18" fillId="0" borderId="0" xfId="0" applyNumberFormat="1" applyFont="1" applyBorder="1" applyAlignment="1">
      <alignment horizontal="center"/>
    </xf>
    <xf numFmtId="0" fontId="5" fillId="6" borderId="0" xfId="0" applyFont="1" applyFill="1" applyBorder="1" applyAlignment="1">
      <alignment horizontal="left" vertical="center" wrapText="1"/>
    </xf>
    <xf numFmtId="3" fontId="5" fillId="13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wrapText="1" indent="1"/>
    </xf>
    <xf numFmtId="0" fontId="18" fillId="0" borderId="0" xfId="0" applyFont="1" applyBorder="1"/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20" fillId="11" borderId="0" xfId="0" applyFont="1" applyFill="1" applyBorder="1"/>
    <xf numFmtId="0" fontId="5" fillId="7" borderId="0" xfId="0" applyFont="1" applyFill="1" applyBorder="1" applyAlignment="1">
      <alignment vertical="center" wrapText="1"/>
    </xf>
    <xf numFmtId="4" fontId="5" fillId="7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3" fontId="5" fillId="7" borderId="0" xfId="0" applyNumberFormat="1" applyFont="1" applyFill="1" applyBorder="1" applyAlignment="1">
      <alignment horizontal="center" vertical="center" wrapText="1"/>
    </xf>
    <xf numFmtId="0" fontId="20" fillId="13" borderId="0" xfId="0" applyFont="1" applyFill="1" applyBorder="1"/>
    <xf numFmtId="0" fontId="5" fillId="6" borderId="0" xfId="0" applyFont="1" applyFill="1" applyBorder="1" applyAlignment="1">
      <alignment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22" fillId="0" borderId="0" xfId="0" applyFont="1" applyBorder="1"/>
    <xf numFmtId="0" fontId="24" fillId="3" borderId="5" xfId="0" applyFont="1" applyFill="1" applyBorder="1" applyAlignment="1">
      <alignment vertical="center" wrapText="1"/>
    </xf>
    <xf numFmtId="0" fontId="20" fillId="14" borderId="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6" fillId="0" borderId="0" xfId="0" applyFont="1"/>
    <xf numFmtId="0" fontId="30" fillId="0" borderId="0" xfId="0" applyFont="1"/>
    <xf numFmtId="0" fontId="11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9" fillId="10" borderId="0" xfId="0" applyFont="1" applyFill="1" applyBorder="1" applyAlignment="1">
      <alignment vertical="center"/>
    </xf>
    <xf numFmtId="0" fontId="28" fillId="10" borderId="0" xfId="0" applyFont="1" applyFill="1"/>
    <xf numFmtId="0" fontId="0" fillId="10" borderId="0" xfId="0" applyFill="1"/>
    <xf numFmtId="0" fontId="32" fillId="0" borderId="0" xfId="0" applyFont="1"/>
    <xf numFmtId="0" fontId="33" fillId="0" borderId="0" xfId="0" applyFont="1"/>
    <xf numFmtId="0" fontId="20" fillId="6" borderId="0" xfId="0" applyFont="1" applyFill="1" applyBorder="1" applyAlignment="1">
      <alignment horizontal="left" vertical="center" wrapText="1"/>
    </xf>
    <xf numFmtId="0" fontId="5" fillId="11" borderId="0" xfId="0" applyFont="1" applyFill="1" applyBorder="1" applyAlignment="1">
      <alignment horizontal="center" wrapText="1"/>
    </xf>
    <xf numFmtId="4" fontId="20" fillId="7" borderId="0" xfId="0" applyNumberFormat="1" applyFont="1" applyFill="1" applyBorder="1" applyAlignment="1">
      <alignment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18" fillId="12" borderId="0" xfId="0" applyFont="1" applyFill="1" applyBorder="1"/>
    <xf numFmtId="0" fontId="5" fillId="12" borderId="0" xfId="0" applyFont="1" applyFill="1" applyBorder="1" applyAlignment="1">
      <alignment horizontal="center" vertical="center" wrapText="1"/>
    </xf>
    <xf numFmtId="3" fontId="5" fillId="12" borderId="0" xfId="0" applyNumberFormat="1" applyFont="1" applyFill="1" applyBorder="1" applyAlignment="1">
      <alignment horizontal="center"/>
    </xf>
    <xf numFmtId="3" fontId="18" fillId="12" borderId="0" xfId="0" applyNumberFormat="1" applyFont="1" applyFill="1" applyBorder="1" applyAlignment="1">
      <alignment horizontal="center"/>
    </xf>
    <xf numFmtId="0" fontId="18" fillId="12" borderId="0" xfId="0" applyFont="1" applyFill="1" applyBorder="1" applyAlignment="1">
      <alignment horizontal="left" wrapText="1" indent="1"/>
    </xf>
    <xf numFmtId="0" fontId="20" fillId="12" borderId="0" xfId="0" applyFont="1" applyFill="1" applyBorder="1" applyAlignment="1">
      <alignment vertical="center" wrapText="1"/>
    </xf>
    <xf numFmtId="3" fontId="20" fillId="3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left"/>
    </xf>
    <xf numFmtId="0" fontId="20" fillId="6" borderId="0" xfId="0" applyFont="1" applyFill="1" applyBorder="1" applyAlignment="1">
      <alignment horizontal="left" vertical="center" wrapText="1"/>
    </xf>
    <xf numFmtId="0" fontId="20" fillId="11" borderId="0" xfId="0" applyFont="1" applyFill="1" applyBorder="1" applyAlignment="1">
      <alignment horizontal="left" vertical="center" wrapText="1"/>
    </xf>
    <xf numFmtId="0" fontId="25" fillId="3" borderId="0" xfId="1" applyNumberFormat="1" applyFont="1" applyFill="1" applyBorder="1" applyAlignment="1">
      <alignment horizontal="left" wrapText="1"/>
    </xf>
    <xf numFmtId="14" fontId="25" fillId="3" borderId="0" xfId="1" applyNumberFormat="1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left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 wrapText="1"/>
    </xf>
    <xf numFmtId="0" fontId="20" fillId="14" borderId="6" xfId="0" applyFont="1" applyFill="1" applyBorder="1" applyAlignment="1">
      <alignment horizontal="left" vertical="center" wrapText="1"/>
    </xf>
    <xf numFmtId="0" fontId="20" fillId="6" borderId="6" xfId="0" applyFont="1" applyFill="1" applyBorder="1" applyAlignment="1">
      <alignment horizontal="left" vertical="center" wrapText="1"/>
    </xf>
    <xf numFmtId="0" fontId="20" fillId="8" borderId="4" xfId="0" applyFont="1" applyFill="1" applyBorder="1" applyAlignment="1">
      <alignment horizontal="left" vertical="center" wrapText="1"/>
    </xf>
    <xf numFmtId="0" fontId="20" fillId="8" borderId="6" xfId="0" applyFont="1" applyFill="1" applyBorder="1" applyAlignment="1">
      <alignment horizontal="left" vertical="center" wrapText="1"/>
    </xf>
    <xf numFmtId="0" fontId="5" fillId="9" borderId="5" xfId="0" applyFont="1" applyFill="1" applyBorder="1" applyAlignment="1">
      <alignment horizontal="left" vertical="center" wrapText="1"/>
    </xf>
    <xf numFmtId="3" fontId="20" fillId="14" borderId="6" xfId="0" applyNumberFormat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3" fontId="20" fillId="8" borderId="6" xfId="0" applyNumberFormat="1" applyFont="1" applyFill="1" applyBorder="1" applyAlignment="1">
      <alignment horizontal="center" vertical="center" wrapText="1"/>
    </xf>
    <xf numFmtId="3" fontId="20" fillId="7" borderId="6" xfId="0" applyNumberFormat="1" applyFont="1" applyFill="1" applyBorder="1" applyAlignment="1">
      <alignment horizontal="center" vertical="center" wrapText="1"/>
    </xf>
    <xf numFmtId="3" fontId="5" fillId="7" borderId="0" xfId="0" applyNumberFormat="1" applyFont="1" applyFill="1" applyBorder="1" applyAlignment="1">
      <alignment vertical="center" wrapText="1"/>
    </xf>
    <xf numFmtId="3" fontId="20" fillId="7" borderId="0" xfId="0" applyNumberFormat="1" applyFont="1" applyFill="1" applyBorder="1" applyAlignment="1">
      <alignment vertical="center" wrapText="1"/>
    </xf>
  </cellXfs>
  <cellStyles count="3">
    <cellStyle name="Currency 2" xfId="2" xr:uid="{00000000-0005-0000-0000-000002000000}"/>
    <cellStyle name="Normal" xfId="0" builtinId="0"/>
    <cellStyle name="Normal 2" xfId="1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323852</xdr:rowOff>
    </xdr:from>
    <xdr:to>
      <xdr:col>9</xdr:col>
      <xdr:colOff>152400</xdr:colOff>
      <xdr:row>2</xdr:row>
      <xdr:rowOff>76201</xdr:rowOff>
    </xdr:to>
    <xdr:sp macro="" textlink="">
      <xdr:nvSpPr>
        <xdr:cNvPr id="5" name="Callout: Line with No Border 4">
          <a:extLst>
            <a:ext uri="{FF2B5EF4-FFF2-40B4-BE49-F238E27FC236}">
              <a16:creationId xmlns:a16="http://schemas.microsoft.com/office/drawing/2014/main" id="{67886FF9-3EE6-45A4-ADF3-6098D539C3A4}"/>
            </a:ext>
          </a:extLst>
        </xdr:cNvPr>
        <xdr:cNvSpPr/>
      </xdr:nvSpPr>
      <xdr:spPr>
        <a:xfrm flipH="1">
          <a:off x="5324475" y="323852"/>
          <a:ext cx="4362450" cy="352424"/>
        </a:xfrm>
        <a:prstGeom prst="callout1">
          <a:avLst>
            <a:gd name="adj1" fmla="val 116233"/>
            <a:gd name="adj2" fmla="val -2438"/>
            <a:gd name="adj3" fmla="val 72120"/>
            <a:gd name="adj4" fmla="val -2232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Note:  The figures in this</a:t>
          </a:r>
          <a:r>
            <a:rPr lang="en-AU" sz="1100" b="0" baseline="0">
              <a:solidFill>
                <a:sysClr val="windowText" lastClr="000000"/>
              </a:solidFill>
            </a:rPr>
            <a:t> spreadsheet </a:t>
          </a:r>
          <a:r>
            <a:rPr lang="en-AU" sz="1100" b="0">
              <a:solidFill>
                <a:sysClr val="windowText" lastClr="000000"/>
              </a:solidFill>
            </a:rPr>
            <a:t>are provided</a:t>
          </a:r>
          <a:r>
            <a:rPr lang="en-AU" sz="1100" b="0" baseline="0">
              <a:solidFill>
                <a:sysClr val="windowText" lastClr="000000"/>
              </a:solidFill>
            </a:rPr>
            <a:t> as an example only!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1209674</xdr:colOff>
      <xdr:row>11</xdr:row>
      <xdr:rowOff>19049</xdr:rowOff>
    </xdr:from>
    <xdr:to>
      <xdr:col>3</xdr:col>
      <xdr:colOff>561973</xdr:colOff>
      <xdr:row>12</xdr:row>
      <xdr:rowOff>200025</xdr:rowOff>
    </xdr:to>
    <xdr:sp macro="" textlink="">
      <xdr:nvSpPr>
        <xdr:cNvPr id="3" name="Callout: Line with No Border 2">
          <a:extLst>
            <a:ext uri="{FF2B5EF4-FFF2-40B4-BE49-F238E27FC236}">
              <a16:creationId xmlns:a16="http://schemas.microsoft.com/office/drawing/2014/main" id="{46E5B8EF-8728-4E40-A826-5CDA9F73A675}"/>
            </a:ext>
          </a:extLst>
        </xdr:cNvPr>
        <xdr:cNvSpPr/>
      </xdr:nvSpPr>
      <xdr:spPr>
        <a:xfrm flipH="1">
          <a:off x="1476374" y="3267074"/>
          <a:ext cx="2628899" cy="514351"/>
        </a:xfrm>
        <a:prstGeom prst="callout1">
          <a:avLst>
            <a:gd name="adj1" fmla="val -16200"/>
            <a:gd name="adj2" fmla="val 16928"/>
            <a:gd name="adj3" fmla="val -68105"/>
            <a:gd name="adj4" fmla="val 447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You may adjust this figure ac</a:t>
          </a:r>
          <a:r>
            <a:rPr lang="en-AU" sz="1100" b="0" baseline="0">
              <a:solidFill>
                <a:sysClr val="windowText" lastClr="000000"/>
              </a:solidFill>
            </a:rPr>
            <a:t>cording to operational assumptions for the project.  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1509993</xdr:colOff>
      <xdr:row>13</xdr:row>
      <xdr:rowOff>324971</xdr:rowOff>
    </xdr:from>
    <xdr:to>
      <xdr:col>8</xdr:col>
      <xdr:colOff>45142</xdr:colOff>
      <xdr:row>14</xdr:row>
      <xdr:rowOff>309487</xdr:rowOff>
    </xdr:to>
    <xdr:sp macro="" textlink="">
      <xdr:nvSpPr>
        <xdr:cNvPr id="6" name="Callout: Line with No Border 5">
          <a:extLst>
            <a:ext uri="{FF2B5EF4-FFF2-40B4-BE49-F238E27FC236}">
              <a16:creationId xmlns:a16="http://schemas.microsoft.com/office/drawing/2014/main" id="{6E229824-7400-4B10-A06A-B44095DD7B8E}"/>
            </a:ext>
          </a:extLst>
        </xdr:cNvPr>
        <xdr:cNvSpPr/>
      </xdr:nvSpPr>
      <xdr:spPr>
        <a:xfrm flipH="1">
          <a:off x="6810375" y="4291853"/>
          <a:ext cx="2042591" cy="320693"/>
        </a:xfrm>
        <a:prstGeom prst="callout1">
          <a:avLst>
            <a:gd name="adj1" fmla="val -8918"/>
            <a:gd name="adj2" fmla="val 20274"/>
            <a:gd name="adj3" fmla="val -440678"/>
            <a:gd name="adj4" fmla="val -18350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Insert co-funding contributions</a:t>
          </a:r>
          <a:r>
            <a:rPr lang="en-AU" sz="1100" b="0" baseline="0">
              <a:solidFill>
                <a:sysClr val="windowText" lastClr="000000"/>
              </a:solidFill>
            </a:rPr>
            <a:t> 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134470</xdr:colOff>
      <xdr:row>14</xdr:row>
      <xdr:rowOff>0</xdr:rowOff>
    </xdr:from>
    <xdr:to>
      <xdr:col>9</xdr:col>
      <xdr:colOff>672351</xdr:colOff>
      <xdr:row>14</xdr:row>
      <xdr:rowOff>320693</xdr:rowOff>
    </xdr:to>
    <xdr:sp macro="" textlink="">
      <xdr:nvSpPr>
        <xdr:cNvPr id="7" name="Callout: Line with No Border 6">
          <a:extLst>
            <a:ext uri="{FF2B5EF4-FFF2-40B4-BE49-F238E27FC236}">
              <a16:creationId xmlns:a16="http://schemas.microsoft.com/office/drawing/2014/main" id="{C57AFDB1-A259-4868-9184-8A6044C8C782}"/>
            </a:ext>
          </a:extLst>
        </xdr:cNvPr>
        <xdr:cNvSpPr/>
      </xdr:nvSpPr>
      <xdr:spPr>
        <a:xfrm flipH="1">
          <a:off x="8942294" y="4303059"/>
          <a:ext cx="1266263" cy="320693"/>
        </a:xfrm>
        <a:prstGeom prst="callout1">
          <a:avLst>
            <a:gd name="adj1" fmla="val -8918"/>
            <a:gd name="adj2" fmla="val 20274"/>
            <a:gd name="adj3" fmla="val -24859"/>
            <a:gd name="adj4" fmla="val 14258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Maximum</a:t>
          </a:r>
          <a:r>
            <a:rPr lang="en-AU" sz="1100" b="0" baseline="0">
              <a:solidFill>
                <a:sysClr val="windowText" lastClr="000000"/>
              </a:solidFill>
            </a:rPr>
            <a:t>  50% 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19</xdr:row>
      <xdr:rowOff>95250</xdr:rowOff>
    </xdr:from>
    <xdr:to>
      <xdr:col>3</xdr:col>
      <xdr:colOff>447675</xdr:colOff>
      <xdr:row>31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8A95E5-495A-4086-A157-6903A4E7FAE2}"/>
            </a:ext>
          </a:extLst>
        </xdr:cNvPr>
        <xdr:cNvSpPr txBox="1"/>
      </xdr:nvSpPr>
      <xdr:spPr>
        <a:xfrm>
          <a:off x="1800225" y="5705475"/>
          <a:ext cx="3009900" cy="237172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Unit measures (examples)</a:t>
          </a:r>
          <a:r>
            <a:rPr lang="en-AU" sz="1100" baseline="0"/>
            <a:t>:</a:t>
          </a:r>
        </a:p>
        <a:p>
          <a:endParaRPr lang="en-AU" sz="1100" baseline="0"/>
        </a:p>
        <a:p>
          <a:r>
            <a:rPr lang="en-AU" sz="1100" baseline="0"/>
            <a:t>Tonnes per annum (tpa)</a:t>
          </a:r>
        </a:p>
        <a:p>
          <a:r>
            <a:rPr lang="en-AU" sz="1100" baseline="0"/>
            <a:t>Litres per annum (Lpa)</a:t>
          </a:r>
        </a:p>
        <a:p>
          <a:r>
            <a:rPr lang="en-AU" sz="1100" baseline="0"/>
            <a:t>Million litres per annnum (MLpa) </a:t>
          </a:r>
        </a:p>
        <a:p>
          <a:endParaRPr lang="en-AU" sz="1100" baseline="0"/>
        </a:p>
        <a:p>
          <a:r>
            <a:rPr lang="en-AU" sz="1100" u="sng" baseline="0"/>
            <a:t>Electricity output </a:t>
          </a:r>
        </a:p>
        <a:p>
          <a:r>
            <a:rPr lang="en-AU" sz="1100" baseline="0"/>
            <a:t>Kilowatt hour (kWh)</a:t>
          </a:r>
        </a:p>
        <a:p>
          <a:r>
            <a:rPr lang="en-AU" sz="1100" baseline="0"/>
            <a:t>Megawatt hour (MWh) </a:t>
          </a:r>
        </a:p>
        <a:p>
          <a:r>
            <a:rPr lang="en-AU" sz="1100" baseline="0"/>
            <a:t>Megawatt (MW)  </a:t>
          </a:r>
        </a:p>
        <a:p>
          <a:endParaRPr lang="en-AU" sz="1100" baseline="0"/>
        </a:p>
        <a:p>
          <a:r>
            <a:rPr lang="en-AU" sz="1100" baseline="0"/>
            <a:t>Use other measures as required for your project. </a:t>
          </a:r>
          <a:endParaRPr lang="en-AU" sz="1100"/>
        </a:p>
      </xdr:txBody>
    </xdr:sp>
    <xdr:clientData/>
  </xdr:twoCellAnchor>
  <xdr:twoCellAnchor>
    <xdr:from>
      <xdr:col>6</xdr:col>
      <xdr:colOff>619124</xdr:colOff>
      <xdr:row>7</xdr:row>
      <xdr:rowOff>180975</xdr:rowOff>
    </xdr:from>
    <xdr:to>
      <xdr:col>11</xdr:col>
      <xdr:colOff>180974</xdr:colOff>
      <xdr:row>9</xdr:row>
      <xdr:rowOff>123826</xdr:rowOff>
    </xdr:to>
    <xdr:sp macro="" textlink="">
      <xdr:nvSpPr>
        <xdr:cNvPr id="4" name="Callout: Line with No Border 3">
          <a:extLst>
            <a:ext uri="{FF2B5EF4-FFF2-40B4-BE49-F238E27FC236}">
              <a16:creationId xmlns:a16="http://schemas.microsoft.com/office/drawing/2014/main" id="{D06A51EC-3829-49FA-85F7-AFB050C9B785}"/>
            </a:ext>
          </a:extLst>
        </xdr:cNvPr>
        <xdr:cNvSpPr/>
      </xdr:nvSpPr>
      <xdr:spPr>
        <a:xfrm flipH="1">
          <a:off x="7515224" y="2171700"/>
          <a:ext cx="3228975" cy="514351"/>
        </a:xfrm>
        <a:prstGeom prst="callout1">
          <a:avLst>
            <a:gd name="adj1" fmla="val 59726"/>
            <a:gd name="adj2" fmla="val 102435"/>
            <a:gd name="adj3" fmla="val -195883"/>
            <a:gd name="adj4" fmla="val 96502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You may adjust</a:t>
          </a:r>
          <a:r>
            <a:rPr lang="en-AU" sz="1100" b="0" baseline="0">
              <a:solidFill>
                <a:sysClr val="windowText" lastClr="000000"/>
              </a:solidFill>
            </a:rPr>
            <a:t> this 15 year timeframe according to the operational assumptions for the project.  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9654</xdr:colOff>
      <xdr:row>16</xdr:row>
      <xdr:rowOff>269716</xdr:rowOff>
    </xdr:from>
    <xdr:ext cx="4143375" cy="442610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067679" y="5327491"/>
          <a:ext cx="4143375" cy="4426109"/>
        </a:xfrm>
        <a:prstGeom prst="rect">
          <a:avLst/>
        </a:prstGeom>
        <a:solidFill>
          <a:schemeClr val="accent4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AU" sz="900" b="1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Ineligible Project </a:t>
          </a:r>
          <a:r>
            <a:rPr lang="en-AU" sz="900" b="1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Costs - Refer to section 2.5 of the Guidelines </a:t>
          </a:r>
        </a:p>
        <a:p>
          <a:pPr>
            <a:spcAft>
              <a:spcPts val="0"/>
            </a:spcAft>
          </a:pPr>
          <a:endParaRPr lang="en-AU" sz="900">
            <a:effectLst/>
            <a:latin typeface="+mn-lt"/>
            <a:ea typeface="Times New Roman" panose="02020603050405020304" pitchFamily="18" charset="0"/>
            <a:cs typeface="Arial" panose="020B0604020202020204" pitchFamily="34" charset="0"/>
          </a:endParaRPr>
        </a:p>
        <a:p>
          <a:pPr>
            <a:spcAft>
              <a:spcPts val="0"/>
            </a:spcAft>
          </a:pPr>
          <a:r>
            <a:rPr lang="en-AU" sz="900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The following items will </a:t>
          </a:r>
          <a:r>
            <a:rPr lang="en-AU" sz="900" i="1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not be funded</a:t>
          </a:r>
          <a:r>
            <a:rPr lang="en-AU" sz="900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 and should be excluded from the estimate of eligible project costs for co-funding:</a:t>
          </a:r>
          <a:endParaRPr lang="en-AU" sz="900"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AU" sz="900"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operations and maintenance costs of existing assets, including working capital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buildings or storage facilities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project activities already funded by grants from other government agencies for the same project costs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project development costs such as options analysis, business case development and early stage feasibility studies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travel costs (outside of Queensland)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legal costs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salaries and wages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any expenditure incurred prior to the project commencement date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planning approvals and environmental licence application costs, including any impact assessment studies that may be required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site acquisition costs such as purchase or lease costs and any site rehabilitation costs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land survey / site engineering / civil works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leased equipment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financing costs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grant application, monitoring and administration costs (including any consultant support engaged by the applicant)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promotion and advertising costs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education and information campaigns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compliance costs associated with environmental regulation and licence conditions </a:t>
          </a:r>
        </a:p>
        <a:p>
          <a:pPr marL="171450" indent="-171450">
            <a:spcAft>
              <a:spcPts val="0"/>
            </a:spcAft>
            <a:buFont typeface="Arial" panose="020B0604020202020204" pitchFamily="34" charset="0"/>
            <a:buChar char="•"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contingency allowances are not eligible for co-funding but it is considered prudent for these to be included in the total project budget.</a:t>
          </a:r>
        </a:p>
        <a:p>
          <a:pPr marL="0" indent="0">
            <a:spcAft>
              <a:spcPts val="0"/>
            </a:spcAft>
            <a:buFont typeface="Arial" panose="020B0604020202020204" pitchFamily="34" charset="0"/>
            <a:buNone/>
          </a:pPr>
          <a:endParaRPr kumimoji="0" lang="en-AU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Symbol" panose="05050102010706020507" pitchFamily="18" charset="2"/>
            <a:buChar char=""/>
          </a:pPr>
          <a:endParaRPr lang="en-AU" sz="900">
            <a:effectLst/>
            <a:latin typeface="+mn-lt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1121018</xdr:colOff>
      <xdr:row>1</xdr:row>
      <xdr:rowOff>674618</xdr:rowOff>
    </xdr:from>
    <xdr:ext cx="4143375" cy="12009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A55A8D-DD6A-4706-9A8C-AF92BE7D312B}"/>
            </a:ext>
          </a:extLst>
        </xdr:cNvPr>
        <xdr:cNvSpPr txBox="1"/>
      </xdr:nvSpPr>
      <xdr:spPr>
        <a:xfrm>
          <a:off x="7055093" y="1055618"/>
          <a:ext cx="4143375" cy="120097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None/>
            <a:tabLst/>
            <a:defRPr/>
          </a:pPr>
          <a:r>
            <a:rPr lang="en-AU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Eligible Project Costs - </a:t>
          </a:r>
          <a:r>
            <a:rPr kumimoji="0" lang="en-AU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Refer to section 2.4 of the Guidelines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None/>
            <a:tabLst/>
            <a:defRPr/>
          </a:pPr>
          <a:endParaRPr lang="en-AU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342900" marR="0" lvl="0" indent="-34290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AU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insert the description and capital expenditure for new technology, fixed plant and equipment and software required for the project</a:t>
          </a:r>
        </a:p>
        <a:p>
          <a:pPr marL="342900" marR="0" lvl="0" indent="-34290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AU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insert the name of supplier/s</a:t>
          </a:r>
        </a:p>
        <a:p>
          <a:pPr marL="342900" marR="0" lvl="0" indent="-34290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 panose="05050102010706020507" pitchFamily="18" charset="2"/>
            <a:buChar char=""/>
            <a:tabLst/>
            <a:defRPr/>
          </a:pPr>
          <a:r>
            <a:rPr kumimoji="0" lang="en-AU" sz="9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include the installation costs by suitably qualified service providers and the name of the service provider/s</a:t>
          </a:r>
        </a:p>
        <a:p>
          <a:endParaRPr lang="en-AU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1120730</xdr:colOff>
      <xdr:row>13</xdr:row>
      <xdr:rowOff>217005</xdr:rowOff>
    </xdr:from>
    <xdr:ext cx="4143375" cy="64604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510782B-B7E6-461E-9CB8-D8B55B14A7A2}"/>
            </a:ext>
          </a:extLst>
        </xdr:cNvPr>
        <xdr:cNvSpPr txBox="1"/>
      </xdr:nvSpPr>
      <xdr:spPr>
        <a:xfrm>
          <a:off x="7054805" y="4417530"/>
          <a:ext cx="4143375" cy="646044"/>
        </a:xfrm>
        <a:prstGeom prst="rect">
          <a:avLst/>
        </a:prstGeom>
        <a:solidFill>
          <a:schemeClr val="accent2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900" b="1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Attach evidence </a:t>
          </a:r>
          <a:r>
            <a:rPr lang="en-AU" sz="900" b="1" baseline="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to support your claims: </a:t>
          </a:r>
          <a:endParaRPr lang="en-AU" sz="900" b="1">
            <a:solidFill>
              <a:schemeClr val="tx1"/>
            </a:solidFill>
            <a:effectLst/>
            <a:latin typeface="+mn-lt"/>
            <a:ea typeface="Times New Roman" panose="02020603050405020304" pitchFamily="18" charset="0"/>
            <a:cs typeface="Arial" panose="020B0604020202020204" pitchFamily="34" charset="0"/>
          </a:endParaRPr>
        </a:p>
        <a:p>
          <a:r>
            <a:rPr lang="en-AU" sz="90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Provide evidence how the project costs were determined. Attach quotations from suppliers or service providers or other evidence to support your claims.  </a:t>
          </a:r>
        </a:p>
        <a:p>
          <a:r>
            <a:rPr lang="en-AU" sz="90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 </a:t>
          </a:r>
        </a:p>
        <a:p>
          <a:endParaRPr lang="en-AU" sz="900">
            <a:solidFill>
              <a:schemeClr val="tx1"/>
            </a:solidFill>
            <a:effectLst/>
            <a:latin typeface="+mn-lt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n-AU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4143375" cy="29307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56E3EB8-0956-4D16-A5E5-9C6D274CB726}"/>
            </a:ext>
          </a:extLst>
        </xdr:cNvPr>
        <xdr:cNvSpPr txBox="1"/>
      </xdr:nvSpPr>
      <xdr:spPr>
        <a:xfrm>
          <a:off x="7058025" y="2486025"/>
          <a:ext cx="4143375" cy="293077"/>
        </a:xfrm>
        <a:prstGeom prst="rect">
          <a:avLst/>
        </a:prstGeom>
        <a:solidFill>
          <a:srgbClr val="FFDD71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900" b="1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Insert rows</a:t>
          </a:r>
          <a:r>
            <a:rPr lang="en-AU" sz="900" b="1" baseline="0">
              <a:solidFill>
                <a:schemeClr val="tx1"/>
              </a:solidFill>
              <a:effectLst/>
              <a:latin typeface="+mn-lt"/>
              <a:ea typeface="Times New Roman" panose="02020603050405020304" pitchFamily="18" charset="0"/>
              <a:cs typeface="Arial" panose="020B0604020202020204" pitchFamily="34" charset="0"/>
            </a:rPr>
            <a:t> as required. </a:t>
          </a:r>
          <a:endParaRPr lang="en-AU" sz="900">
            <a:solidFill>
              <a:schemeClr val="tx1"/>
            </a:solidFill>
            <a:effectLst/>
            <a:latin typeface="+mn-lt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n-AU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5</xdr:col>
      <xdr:colOff>1123949</xdr:colOff>
      <xdr:row>0</xdr:row>
      <xdr:rowOff>371475</xdr:rowOff>
    </xdr:from>
    <xdr:to>
      <xdr:col>9</xdr:col>
      <xdr:colOff>19050</xdr:colOff>
      <xdr:row>1</xdr:row>
      <xdr:rowOff>409575</xdr:rowOff>
    </xdr:to>
    <xdr:sp macro="" textlink="">
      <xdr:nvSpPr>
        <xdr:cNvPr id="9" name="Callout: Line with No Border 8">
          <a:extLst>
            <a:ext uri="{FF2B5EF4-FFF2-40B4-BE49-F238E27FC236}">
              <a16:creationId xmlns:a16="http://schemas.microsoft.com/office/drawing/2014/main" id="{6182BBFC-84BE-45FD-8A30-5A5A7247FA4F}"/>
            </a:ext>
          </a:extLst>
        </xdr:cNvPr>
        <xdr:cNvSpPr/>
      </xdr:nvSpPr>
      <xdr:spPr>
        <a:xfrm flipH="1">
          <a:off x="7058024" y="371475"/>
          <a:ext cx="4352926" cy="419100"/>
        </a:xfrm>
        <a:prstGeom prst="callout1">
          <a:avLst>
            <a:gd name="adj1" fmla="val 308295"/>
            <a:gd name="adj2" fmla="val 127955"/>
            <a:gd name="adj3" fmla="val 96893"/>
            <a:gd name="adj4" fmla="val 99775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 b="0">
              <a:solidFill>
                <a:sysClr val="windowText" lastClr="000000"/>
              </a:solidFill>
            </a:rPr>
            <a:t>Note:  The figures in this</a:t>
          </a:r>
          <a:r>
            <a:rPr lang="en-AU" sz="1100" b="0" baseline="0">
              <a:solidFill>
                <a:sysClr val="windowText" lastClr="000000"/>
              </a:solidFill>
            </a:rPr>
            <a:t> spreadsheet </a:t>
          </a:r>
          <a:r>
            <a:rPr lang="en-AU" sz="1100" b="0">
              <a:solidFill>
                <a:sysClr val="windowText" lastClr="000000"/>
              </a:solidFill>
            </a:rPr>
            <a:t>are provided</a:t>
          </a:r>
          <a:r>
            <a:rPr lang="en-AU" sz="1100" b="0" baseline="0">
              <a:solidFill>
                <a:sysClr val="windowText" lastClr="000000"/>
              </a:solidFill>
            </a:rPr>
            <a:t> as an example only!</a:t>
          </a:r>
          <a:endParaRPr lang="en-AU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B4B8-B83F-48FC-8759-D31E118197BB}">
  <dimension ref="B2:L7"/>
  <sheetViews>
    <sheetView workbookViewId="0">
      <selection activeCell="C12" sqref="C12"/>
    </sheetView>
  </sheetViews>
  <sheetFormatPr defaultRowHeight="14.5" x14ac:dyDescent="0.35"/>
  <sheetData>
    <row r="2" spans="2:12" ht="36" x14ac:dyDescent="0.8">
      <c r="B2" s="85" t="s">
        <v>70</v>
      </c>
    </row>
    <row r="3" spans="2:12" ht="36" x14ac:dyDescent="0.8">
      <c r="B3" s="70"/>
    </row>
    <row r="4" spans="2:12" ht="26" x14ac:dyDescent="0.6">
      <c r="B4" s="84" t="s">
        <v>63</v>
      </c>
    </row>
    <row r="6" spans="2:12" ht="18.5" x14ac:dyDescent="0.45">
      <c r="B6" s="81" t="s">
        <v>64</v>
      </c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2:12" ht="17.5" x14ac:dyDescent="0.35">
      <c r="B7" s="81" t="s">
        <v>69</v>
      </c>
      <c r="C7" s="81"/>
      <c r="D7" s="81"/>
      <c r="E7" s="81"/>
      <c r="F7" s="81"/>
      <c r="G7" s="83"/>
      <c r="H7" s="83"/>
      <c r="I7" s="83"/>
      <c r="J7" s="83"/>
      <c r="K7" s="83"/>
      <c r="L7" s="8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&amp;LBWB Model Excel Template &amp;CDetailed Application &amp;RCover page: Instructions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B1:T31"/>
  <sheetViews>
    <sheetView tabSelected="1" showWhiteSpace="0" view="pageBreakPreview" zoomScale="60" zoomScaleNormal="100" zoomScalePageLayoutView="71" workbookViewId="0">
      <selection activeCell="F23" sqref="F23"/>
    </sheetView>
  </sheetViews>
  <sheetFormatPr defaultColWidth="9.1796875" defaultRowHeight="14" x14ac:dyDescent="0.3"/>
  <cols>
    <col min="1" max="1" width="3.7265625" style="53" customWidth="1"/>
    <col min="2" max="2" width="32.453125" style="53" customWidth="1"/>
    <col min="3" max="3" width="13.453125" style="53" customWidth="1"/>
    <col min="4" max="4" width="18.7265625" style="48" customWidth="1"/>
    <col min="5" max="5" width="5.7265625" style="48" customWidth="1"/>
    <col min="6" max="6" width="26.7265625" style="48" customWidth="1"/>
    <col min="7" max="7" width="12.26953125" style="48" bestFit="1" customWidth="1"/>
    <col min="8" max="18" width="10.26953125" style="48" customWidth="1"/>
    <col min="19" max="19" width="42.26953125" style="52" customWidth="1"/>
    <col min="20" max="16384" width="9.1796875" style="53"/>
  </cols>
  <sheetData>
    <row r="1" spans="2:20" ht="30" customHeight="1" x14ac:dyDescent="0.4">
      <c r="B1" s="66" t="s">
        <v>73</v>
      </c>
      <c r="C1" s="51"/>
    </row>
    <row r="2" spans="2:20" s="55" customFormat="1" ht="17.25" customHeight="1" x14ac:dyDescent="0.3">
      <c r="B2" s="12" t="s">
        <v>21</v>
      </c>
      <c r="C2" s="24"/>
      <c r="D2" s="13"/>
      <c r="E2" s="54"/>
      <c r="F2" s="54"/>
      <c r="H2" s="54"/>
      <c r="I2" s="54"/>
      <c r="J2" s="54"/>
      <c r="K2" s="48"/>
      <c r="L2" s="48"/>
      <c r="M2" s="48"/>
      <c r="N2" s="48"/>
      <c r="O2" s="48"/>
      <c r="P2" s="48"/>
      <c r="Q2" s="48"/>
      <c r="R2" s="48"/>
      <c r="S2" s="48"/>
      <c r="T2" s="52"/>
    </row>
    <row r="3" spans="2:20" x14ac:dyDescent="0.3">
      <c r="B3" s="55"/>
      <c r="C3" s="55"/>
      <c r="D3" s="54"/>
      <c r="E3" s="54"/>
      <c r="F3" s="54"/>
      <c r="G3" s="54"/>
      <c r="H3" s="54"/>
      <c r="I3" s="54"/>
      <c r="J3" s="54"/>
    </row>
    <row r="4" spans="2:20" ht="36.75" customHeight="1" x14ac:dyDescent="0.3">
      <c r="B4" s="102" t="s">
        <v>79</v>
      </c>
      <c r="C4" s="102"/>
      <c r="D4" s="102"/>
      <c r="E4" s="54"/>
      <c r="F4" s="56" t="s">
        <v>59</v>
      </c>
      <c r="G4" s="56"/>
      <c r="H4" s="56"/>
      <c r="I4" s="87" t="s">
        <v>76</v>
      </c>
      <c r="J4" s="87" t="s">
        <v>77</v>
      </c>
    </row>
    <row r="5" spans="2:20" ht="22.5" customHeight="1" x14ac:dyDescent="0.3">
      <c r="B5" s="49" t="s">
        <v>0</v>
      </c>
      <c r="C5" s="103" t="s">
        <v>54</v>
      </c>
      <c r="D5" s="103"/>
      <c r="E5" s="54"/>
      <c r="F5" s="90" t="s">
        <v>38</v>
      </c>
      <c r="G5" s="89"/>
      <c r="H5" s="32"/>
      <c r="I5" s="121">
        <f>'3. Project Budget '!F16</f>
        <v>410000</v>
      </c>
    </row>
    <row r="6" spans="2:20" ht="22.5" customHeight="1" x14ac:dyDescent="0.3">
      <c r="B6" s="49" t="s">
        <v>24</v>
      </c>
      <c r="C6" s="103" t="s">
        <v>54</v>
      </c>
      <c r="D6" s="103"/>
      <c r="E6" s="54"/>
      <c r="F6" s="49" t="s">
        <v>60</v>
      </c>
      <c r="G6" s="49"/>
      <c r="H6" s="57"/>
      <c r="I6" s="121">
        <f>'3. Project Budget '!F29</f>
        <v>245000</v>
      </c>
    </row>
    <row r="7" spans="2:20" ht="22.5" customHeight="1" x14ac:dyDescent="0.3">
      <c r="B7" s="49" t="s">
        <v>22</v>
      </c>
      <c r="C7" s="104" t="s">
        <v>55</v>
      </c>
      <c r="D7" s="104"/>
      <c r="E7" s="54"/>
      <c r="F7" s="89" t="s">
        <v>58</v>
      </c>
      <c r="G7" s="90"/>
      <c r="H7" s="90"/>
      <c r="I7" s="90"/>
      <c r="J7" s="122">
        <f>SUM(I5:I6)</f>
        <v>655000</v>
      </c>
    </row>
    <row r="8" spans="2:20" ht="22.5" customHeight="1" x14ac:dyDescent="0.3">
      <c r="B8" s="49" t="s">
        <v>23</v>
      </c>
      <c r="C8" s="104" t="s">
        <v>55</v>
      </c>
      <c r="D8" s="104"/>
      <c r="E8" s="54"/>
      <c r="F8" s="59"/>
      <c r="G8" s="59"/>
      <c r="H8" s="59"/>
      <c r="I8" s="59"/>
    </row>
    <row r="9" spans="2:20" ht="22.5" customHeight="1" x14ac:dyDescent="0.3">
      <c r="B9" s="101" t="s">
        <v>72</v>
      </c>
      <c r="C9" s="101"/>
      <c r="D9" s="101"/>
      <c r="E9" s="54"/>
      <c r="F9" s="101" t="s">
        <v>38</v>
      </c>
      <c r="G9" s="101"/>
      <c r="H9" s="101"/>
      <c r="I9" s="90"/>
      <c r="J9" s="122">
        <f>I5</f>
        <v>410000</v>
      </c>
    </row>
    <row r="10" spans="2:20" ht="22.5" customHeight="1" x14ac:dyDescent="0.3">
      <c r="B10" s="49" t="s">
        <v>53</v>
      </c>
      <c r="C10" s="50"/>
      <c r="D10" s="91">
        <v>15</v>
      </c>
      <c r="E10" s="54"/>
      <c r="F10" s="105" t="s">
        <v>74</v>
      </c>
      <c r="G10" s="105"/>
      <c r="H10" s="105"/>
      <c r="I10" s="91">
        <v>355000</v>
      </c>
    </row>
    <row r="11" spans="2:20" ht="22.5" customHeight="1" x14ac:dyDescent="0.3">
      <c r="B11" s="55"/>
      <c r="C11" s="55"/>
      <c r="D11" s="54"/>
      <c r="E11" s="54"/>
      <c r="F11" s="105" t="s">
        <v>75</v>
      </c>
      <c r="G11" s="105"/>
      <c r="H11" s="105"/>
      <c r="I11" s="79">
        <v>100000</v>
      </c>
    </row>
    <row r="12" spans="2:20" ht="26.25" customHeight="1" x14ac:dyDescent="0.3">
      <c r="E12" s="54"/>
      <c r="F12" s="90" t="s">
        <v>78</v>
      </c>
      <c r="G12" s="90"/>
      <c r="H12" s="90"/>
      <c r="I12" s="58"/>
      <c r="J12" s="121">
        <f>SUM(I10:I11)</f>
        <v>455000</v>
      </c>
    </row>
    <row r="13" spans="2:20" ht="26.25" customHeight="1" x14ac:dyDescent="0.3">
      <c r="E13" s="54"/>
      <c r="F13" s="86" t="s">
        <v>37</v>
      </c>
      <c r="G13" s="86"/>
      <c r="H13" s="32"/>
      <c r="I13" s="88"/>
      <c r="J13" s="122">
        <f>J7-J12</f>
        <v>200000</v>
      </c>
    </row>
    <row r="14" spans="2:20" ht="26.25" customHeight="1" x14ac:dyDescent="0.3">
      <c r="E14" s="54"/>
      <c r="F14" s="99" t="s">
        <v>61</v>
      </c>
      <c r="G14" s="99"/>
      <c r="H14" s="99"/>
      <c r="I14" s="99"/>
      <c r="J14" s="41">
        <f>J13/J9</f>
        <v>0.48780487804878048</v>
      </c>
    </row>
    <row r="15" spans="2:20" ht="26.25" customHeight="1" x14ac:dyDescent="0.3">
      <c r="E15" s="54"/>
      <c r="F15" s="54"/>
      <c r="G15" s="54"/>
      <c r="H15" s="54"/>
      <c r="I15" s="54"/>
      <c r="J15" s="54"/>
    </row>
    <row r="16" spans="2:20" ht="27" customHeight="1" x14ac:dyDescent="0.3">
      <c r="B16" s="100" t="s">
        <v>57</v>
      </c>
      <c r="C16" s="100"/>
      <c r="D16" s="100"/>
      <c r="E16" s="54"/>
      <c r="F16" s="100"/>
      <c r="G16" s="100"/>
      <c r="H16" s="100"/>
      <c r="I16" s="100"/>
      <c r="J16" s="100"/>
    </row>
    <row r="17" spans="2:19" x14ac:dyDescent="0.3">
      <c r="B17" s="60" t="s">
        <v>52</v>
      </c>
      <c r="C17" s="60" t="s">
        <v>51</v>
      </c>
      <c r="D17" s="98" t="s">
        <v>82</v>
      </c>
      <c r="E17" s="54"/>
      <c r="F17" s="49"/>
      <c r="G17" s="54"/>
      <c r="H17" s="55"/>
      <c r="I17" s="54"/>
      <c r="J17" s="54"/>
    </row>
    <row r="18" spans="2:19" x14ac:dyDescent="0.3">
      <c r="B18" s="49" t="str">
        <f>'2. Material Flows'!B8</f>
        <v>Waste stream 1</v>
      </c>
      <c r="C18" s="79" t="str">
        <f>'2. Material Flows'!D7</f>
        <v>tpa</v>
      </c>
      <c r="D18" s="62">
        <f>'2. Material Flows'!T7</f>
        <v>4000</v>
      </c>
      <c r="E18" s="54"/>
      <c r="F18" s="49"/>
      <c r="G18" s="54"/>
      <c r="H18" s="55"/>
      <c r="I18" s="54"/>
      <c r="J18" s="54"/>
    </row>
    <row r="19" spans="2:19" x14ac:dyDescent="0.3">
      <c r="B19" s="49" t="str">
        <f>'2. Material Flows'!B9</f>
        <v>Waste stream 2</v>
      </c>
      <c r="C19" s="79" t="str">
        <f>'2. Material Flows'!D8</f>
        <v>tpa</v>
      </c>
      <c r="D19" s="62">
        <f>'2. Material Flows'!T8</f>
        <v>1000</v>
      </c>
      <c r="E19" s="54"/>
      <c r="F19" s="63"/>
      <c r="G19" s="61"/>
      <c r="H19" s="55"/>
      <c r="I19" s="54"/>
      <c r="J19" s="54"/>
    </row>
    <row r="20" spans="2:19" x14ac:dyDescent="0.3">
      <c r="B20" s="49" t="str">
        <f>'2. Material Flows'!B10</f>
        <v>Waste stream 3</v>
      </c>
      <c r="C20" s="79" t="str">
        <f>'2. Material Flows'!D9</f>
        <v>tpa</v>
      </c>
      <c r="D20" s="62">
        <f>'2. Material Flows'!T9</f>
        <v>0</v>
      </c>
      <c r="E20" s="54"/>
      <c r="F20" s="55"/>
      <c r="G20" s="55"/>
      <c r="H20" s="55"/>
      <c r="I20" s="54"/>
      <c r="J20" s="54"/>
    </row>
    <row r="21" spans="2:19" x14ac:dyDescent="0.3">
      <c r="B21" s="49" t="str">
        <f>'2. Material Flows'!B7</f>
        <v xml:space="preserve">Total Waste Input </v>
      </c>
      <c r="C21" s="79" t="str">
        <f>'2. Material Flows'!D10</f>
        <v>tpa</v>
      </c>
      <c r="D21" s="62">
        <f>'2. Material Flows'!T10</f>
        <v>0</v>
      </c>
      <c r="E21" s="54"/>
      <c r="F21" s="54"/>
      <c r="G21" s="54"/>
      <c r="H21" s="54"/>
      <c r="I21" s="54"/>
      <c r="J21" s="54"/>
    </row>
    <row r="22" spans="2:19" x14ac:dyDescent="0.3">
      <c r="B22" s="60" t="s">
        <v>56</v>
      </c>
      <c r="C22" s="80"/>
      <c r="D22" s="54"/>
      <c r="E22" s="54"/>
      <c r="F22" s="54"/>
      <c r="G22" s="54"/>
      <c r="H22" s="54"/>
      <c r="I22" s="54"/>
      <c r="J22" s="54"/>
    </row>
    <row r="23" spans="2:19" x14ac:dyDescent="0.3">
      <c r="B23" s="64" t="str">
        <f>'2. Material Flows'!B13</f>
        <v>Product 1</v>
      </c>
      <c r="C23" s="79" t="str">
        <f>'2. Material Flows'!D13</f>
        <v>tpa</v>
      </c>
      <c r="D23" s="65">
        <f>'2. Material Flows'!T13</f>
        <v>3000</v>
      </c>
      <c r="E23" s="54"/>
      <c r="F23" s="54"/>
      <c r="G23" s="54"/>
      <c r="H23" s="54"/>
      <c r="I23" s="54"/>
      <c r="J23" s="54"/>
    </row>
    <row r="24" spans="2:19" x14ac:dyDescent="0.3">
      <c r="B24" s="64" t="str">
        <f>'2. Material Flows'!B14</f>
        <v>Product 2</v>
      </c>
      <c r="C24" s="79" t="str">
        <f>'2. Material Flows'!D14</f>
        <v>tpa</v>
      </c>
      <c r="D24" s="65">
        <f>'2. Material Flows'!T14</f>
        <v>400</v>
      </c>
      <c r="E24" s="54"/>
      <c r="F24" s="54"/>
      <c r="G24" s="54"/>
      <c r="H24" s="54"/>
      <c r="I24" s="54"/>
      <c r="J24" s="54"/>
    </row>
    <row r="25" spans="2:19" x14ac:dyDescent="0.3">
      <c r="B25" s="64" t="str">
        <f>'2. Material Flows'!B15</f>
        <v>Product 3</v>
      </c>
      <c r="C25" s="79" t="str">
        <f>'2. Material Flows'!D15</f>
        <v>tpa</v>
      </c>
      <c r="D25" s="65">
        <f>'2. Material Flows'!T15</f>
        <v>0</v>
      </c>
      <c r="E25" s="54"/>
      <c r="F25" s="54"/>
      <c r="G25" s="54"/>
      <c r="H25" s="54"/>
      <c r="I25" s="54"/>
      <c r="J25" s="54"/>
    </row>
    <row r="26" spans="2:19" s="92" customFormat="1" x14ac:dyDescent="0.3">
      <c r="B26" s="97" t="s">
        <v>90</v>
      </c>
      <c r="C26" s="93"/>
      <c r="D26" s="93"/>
      <c r="E26" s="94"/>
      <c r="F26" s="94"/>
      <c r="G26" s="94"/>
      <c r="H26" s="94"/>
      <c r="I26" s="94"/>
      <c r="J26" s="94"/>
      <c r="K26" s="95"/>
      <c r="L26" s="95"/>
      <c r="M26" s="95"/>
      <c r="N26" s="95"/>
      <c r="O26" s="95"/>
      <c r="P26" s="95"/>
      <c r="Q26" s="95"/>
      <c r="R26" s="95"/>
      <c r="S26" s="96"/>
    </row>
    <row r="27" spans="2:19" x14ac:dyDescent="0.3">
      <c r="B27" s="64" t="s">
        <v>91</v>
      </c>
      <c r="C27" s="79" t="s">
        <v>16</v>
      </c>
      <c r="D27" s="62">
        <f>'2. Material Flows'!T19</f>
        <v>100</v>
      </c>
      <c r="E27" s="54"/>
      <c r="F27" s="54"/>
      <c r="G27" s="54"/>
      <c r="H27" s="54"/>
      <c r="I27" s="54"/>
      <c r="J27" s="54"/>
    </row>
    <row r="28" spans="2:19" x14ac:dyDescent="0.3">
      <c r="E28" s="54"/>
      <c r="F28" s="54"/>
      <c r="G28" s="54"/>
      <c r="H28" s="54"/>
      <c r="I28" s="54"/>
      <c r="J28" s="54"/>
    </row>
    <row r="29" spans="2:19" x14ac:dyDescent="0.3">
      <c r="F29" s="54"/>
      <c r="G29" s="54"/>
      <c r="H29" s="54"/>
      <c r="I29" s="54"/>
      <c r="J29" s="54"/>
    </row>
    <row r="30" spans="2:19" x14ac:dyDescent="0.3">
      <c r="F30" s="54"/>
      <c r="G30" s="54"/>
      <c r="H30" s="54"/>
      <c r="I30" s="54"/>
      <c r="J30" s="54"/>
    </row>
    <row r="31" spans="2:19" x14ac:dyDescent="0.3">
      <c r="F31" s="54"/>
      <c r="G31" s="54"/>
      <c r="H31" s="54"/>
      <c r="I31" s="54"/>
      <c r="J31" s="54"/>
    </row>
  </sheetData>
  <mergeCells count="12">
    <mergeCell ref="F14:I14"/>
    <mergeCell ref="F16:J16"/>
    <mergeCell ref="B9:D9"/>
    <mergeCell ref="B4:D4"/>
    <mergeCell ref="C5:D5"/>
    <mergeCell ref="C6:D6"/>
    <mergeCell ref="C7:D7"/>
    <mergeCell ref="C8:D8"/>
    <mergeCell ref="B16:D16"/>
    <mergeCell ref="F10:H10"/>
    <mergeCell ref="F11:H11"/>
    <mergeCell ref="F9:H9"/>
  </mergeCells>
  <conditionalFormatting sqref="J14">
    <cfRule type="cellIs" dxfId="4" priority="5" operator="greaterThan">
      <formula>0.5</formula>
    </cfRule>
    <cfRule type="cellIs" dxfId="3" priority="4" operator="lessThan">
      <formula>0.5</formula>
    </cfRule>
  </conditionalFormatting>
  <conditionalFormatting sqref="J13">
    <cfRule type="cellIs" dxfId="2" priority="3" operator="greaterThan">
      <formula>5000000</formula>
    </cfRule>
    <cfRule type="cellIs" dxfId="1" priority="2" operator="lessThan">
      <formula>5000000</formula>
    </cfRule>
  </conditionalFormatting>
  <conditionalFormatting sqref="I10">
    <cfRule type="cellIs" dxfId="0" priority="1" operator="lessThan">
      <formula>$J$7/4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 xml:space="preserve">&amp;LStream One&amp;CExpression of Interest&amp;RSheet 1: Project  summary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T19"/>
  <sheetViews>
    <sheetView view="pageLayout" topLeftCell="A3" zoomScale="60" zoomScaleNormal="100" zoomScalePageLayoutView="60" workbookViewId="0">
      <selection activeCell="I19" sqref="I19"/>
    </sheetView>
  </sheetViews>
  <sheetFormatPr defaultRowHeight="14.5" x14ac:dyDescent="0.35"/>
  <cols>
    <col min="1" max="1" width="3.7265625" customWidth="1"/>
    <col min="2" max="2" width="19.54296875" customWidth="1"/>
    <col min="3" max="3" width="42.1796875" style="7" customWidth="1"/>
    <col min="4" max="4" width="10.54296875" style="78" customWidth="1"/>
    <col min="5" max="19" width="10.26953125" style="14" customWidth="1"/>
    <col min="20" max="20" width="10.1796875" style="18" customWidth="1"/>
  </cols>
  <sheetData>
    <row r="1" spans="2:20" ht="30" customHeight="1" x14ac:dyDescent="0.5">
      <c r="B1" s="8" t="s">
        <v>62</v>
      </c>
      <c r="C1" s="8"/>
      <c r="D1" s="72"/>
    </row>
    <row r="2" spans="2:20" s="3" customFormat="1" ht="17.25" customHeight="1" x14ac:dyDescent="0.3">
      <c r="B2" s="12" t="s">
        <v>21</v>
      </c>
      <c r="C2" s="24"/>
      <c r="D2" s="73"/>
      <c r="E2" s="22"/>
      <c r="F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3"/>
    </row>
    <row r="3" spans="2:20" ht="27.75" customHeight="1" x14ac:dyDescent="0.35">
      <c r="B3" s="1" t="s">
        <v>1</v>
      </c>
      <c r="C3" s="1" t="s">
        <v>20</v>
      </c>
      <c r="D3" s="69" t="s">
        <v>50</v>
      </c>
      <c r="E3" s="106" t="s">
        <v>2</v>
      </c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44" t="s">
        <v>47</v>
      </c>
    </row>
    <row r="4" spans="2:20" ht="22.5" customHeight="1" thickBot="1" x14ac:dyDescent="0.4">
      <c r="B4" s="2" t="s">
        <v>3</v>
      </c>
      <c r="C4" s="2"/>
      <c r="D4" s="74"/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5" t="s">
        <v>14</v>
      </c>
      <c r="P4" s="15" t="s">
        <v>15</v>
      </c>
      <c r="Q4" s="15" t="s">
        <v>17</v>
      </c>
      <c r="R4" s="15" t="s">
        <v>18</v>
      </c>
      <c r="S4" s="15" t="s">
        <v>19</v>
      </c>
    </row>
    <row r="5" spans="2:20" s="10" customFormat="1" ht="14.25" customHeight="1" thickBot="1" x14ac:dyDescent="0.4">
      <c r="B5" s="11" t="s">
        <v>39</v>
      </c>
      <c r="C5" s="11"/>
      <c r="D5" s="75"/>
      <c r="E5" s="16" t="str">
        <f t="shared" ref="E5:S5" si="0">Operations_startdate</f>
        <v xml:space="preserve">insert date </v>
      </c>
      <c r="F5" s="16" t="str">
        <f t="shared" si="0"/>
        <v xml:space="preserve">insert date </v>
      </c>
      <c r="G5" s="16" t="str">
        <f t="shared" si="0"/>
        <v xml:space="preserve">insert date </v>
      </c>
      <c r="H5" s="16" t="str">
        <f t="shared" si="0"/>
        <v xml:space="preserve">insert date </v>
      </c>
      <c r="I5" s="16" t="str">
        <f t="shared" si="0"/>
        <v xml:space="preserve">insert date </v>
      </c>
      <c r="J5" s="16" t="str">
        <f t="shared" si="0"/>
        <v xml:space="preserve">insert date </v>
      </c>
      <c r="K5" s="16" t="str">
        <f t="shared" si="0"/>
        <v xml:space="preserve">insert date </v>
      </c>
      <c r="L5" s="16" t="str">
        <f t="shared" si="0"/>
        <v xml:space="preserve">insert date </v>
      </c>
      <c r="M5" s="16" t="str">
        <f t="shared" si="0"/>
        <v xml:space="preserve">insert date </v>
      </c>
      <c r="N5" s="16" t="str">
        <f t="shared" si="0"/>
        <v xml:space="preserve">insert date </v>
      </c>
      <c r="O5" s="16" t="str">
        <f t="shared" si="0"/>
        <v xml:space="preserve">insert date </v>
      </c>
      <c r="P5" s="16" t="str">
        <f t="shared" si="0"/>
        <v xml:space="preserve">insert date </v>
      </c>
      <c r="Q5" s="16" t="str">
        <f t="shared" si="0"/>
        <v xml:space="preserve">insert date </v>
      </c>
      <c r="R5" s="16" t="str">
        <f t="shared" si="0"/>
        <v xml:space="preserve">insert date </v>
      </c>
      <c r="S5" s="16" t="str">
        <f t="shared" si="0"/>
        <v xml:space="preserve">insert date </v>
      </c>
      <c r="T5" s="18"/>
    </row>
    <row r="6" spans="2:20" s="9" customFormat="1" ht="22.5" customHeight="1" x14ac:dyDescent="0.35">
      <c r="B6" s="108" t="s">
        <v>48</v>
      </c>
      <c r="C6" s="108"/>
      <c r="D6" s="10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8"/>
    </row>
    <row r="7" spans="2:20" ht="22.5" customHeight="1" x14ac:dyDescent="0.35">
      <c r="B7" s="4" t="s">
        <v>84</v>
      </c>
      <c r="C7" s="6" t="s">
        <v>85</v>
      </c>
      <c r="D7" s="76" t="s">
        <v>16</v>
      </c>
      <c r="E7" s="17">
        <v>2000</v>
      </c>
      <c r="F7" s="17">
        <v>2000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47">
        <f>SUM(E7:S7)</f>
        <v>4000</v>
      </c>
    </row>
    <row r="8" spans="2:20" ht="22.5" customHeight="1" x14ac:dyDescent="0.35">
      <c r="B8" s="4" t="s">
        <v>40</v>
      </c>
      <c r="C8" s="6"/>
      <c r="D8" s="76" t="s">
        <v>16</v>
      </c>
      <c r="E8" s="17">
        <v>500</v>
      </c>
      <c r="F8" s="17">
        <v>500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47">
        <f t="shared" ref="T8:T10" si="1">SUM(E8:S8)</f>
        <v>1000</v>
      </c>
    </row>
    <row r="9" spans="2:20" ht="22.5" customHeight="1" x14ac:dyDescent="0.35">
      <c r="B9" s="4" t="s">
        <v>41</v>
      </c>
      <c r="C9" s="6"/>
      <c r="D9" s="76" t="s">
        <v>16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47">
        <f t="shared" si="1"/>
        <v>0</v>
      </c>
    </row>
    <row r="10" spans="2:20" ht="22.5" customHeight="1" x14ac:dyDescent="0.35">
      <c r="B10" s="4" t="s">
        <v>42</v>
      </c>
      <c r="C10" s="6" t="s">
        <v>86</v>
      </c>
      <c r="D10" s="76" t="s">
        <v>16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47">
        <f t="shared" si="1"/>
        <v>0</v>
      </c>
    </row>
    <row r="11" spans="2:20" s="5" customFormat="1" ht="22.5" customHeight="1" thickBot="1" x14ac:dyDescent="0.4">
      <c r="B11" s="45"/>
      <c r="C11" s="45"/>
      <c r="D11" s="7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2:20" s="9" customFormat="1" ht="22.5" customHeight="1" x14ac:dyDescent="0.35">
      <c r="B12" s="108" t="s">
        <v>49</v>
      </c>
      <c r="C12" s="108"/>
      <c r="D12" s="108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19"/>
    </row>
    <row r="13" spans="2:20" ht="22.5" customHeight="1" x14ac:dyDescent="0.35">
      <c r="B13" s="4" t="s">
        <v>43</v>
      </c>
      <c r="C13" s="6"/>
      <c r="D13" s="76" t="s">
        <v>16</v>
      </c>
      <c r="E13" s="17">
        <v>1500</v>
      </c>
      <c r="F13" s="17">
        <v>1500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47">
        <f>SUM(E13:S13)</f>
        <v>3000</v>
      </c>
    </row>
    <row r="14" spans="2:20" ht="22.5" customHeight="1" x14ac:dyDescent="0.35">
      <c r="B14" s="4" t="s">
        <v>44</v>
      </c>
      <c r="C14" s="6"/>
      <c r="D14" s="76" t="s">
        <v>16</v>
      </c>
      <c r="E14" s="17">
        <v>200</v>
      </c>
      <c r="F14" s="17">
        <v>200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47">
        <f t="shared" ref="T14:T16" si="2">SUM(E14:S14)</f>
        <v>400</v>
      </c>
    </row>
    <row r="15" spans="2:20" ht="22.5" customHeight="1" x14ac:dyDescent="0.35">
      <c r="B15" s="4" t="s">
        <v>45</v>
      </c>
      <c r="C15" s="6"/>
      <c r="D15" s="76" t="s">
        <v>16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47">
        <f t="shared" si="2"/>
        <v>0</v>
      </c>
    </row>
    <row r="16" spans="2:20" ht="22.5" customHeight="1" x14ac:dyDescent="0.35">
      <c r="B16" s="4" t="s">
        <v>46</v>
      </c>
      <c r="C16" s="6" t="s">
        <v>87</v>
      </c>
      <c r="D16" s="76" t="s">
        <v>16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47">
        <f t="shared" si="2"/>
        <v>0</v>
      </c>
    </row>
    <row r="17" spans="2:20" ht="15" thickBot="1" x14ac:dyDescent="0.4"/>
    <row r="18" spans="2:20" s="9" customFormat="1" ht="22.5" customHeight="1" x14ac:dyDescent="0.35">
      <c r="B18" s="108" t="s">
        <v>88</v>
      </c>
      <c r="C18" s="108"/>
      <c r="D18" s="108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18"/>
    </row>
    <row r="19" spans="2:20" ht="22.5" customHeight="1" x14ac:dyDescent="0.35">
      <c r="B19" s="4" t="s">
        <v>89</v>
      </c>
      <c r="C19" s="6" t="s">
        <v>85</v>
      </c>
      <c r="D19" s="76" t="s">
        <v>16</v>
      </c>
      <c r="E19" s="17">
        <v>50</v>
      </c>
      <c r="F19" s="17">
        <v>50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47">
        <f>SUM(E19:S19)</f>
        <v>100</v>
      </c>
    </row>
  </sheetData>
  <mergeCells count="4">
    <mergeCell ref="E3:S3"/>
    <mergeCell ref="B6:D6"/>
    <mergeCell ref="B12:D12"/>
    <mergeCell ref="B18:D1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 xml:space="preserve">&amp;LRRIDP Stream One&amp;CExpression of Interest&amp;RSheet 2: Material flows 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G40"/>
  <sheetViews>
    <sheetView view="pageLayout" topLeftCell="A3" zoomScale="64" zoomScaleNormal="115" zoomScalePageLayoutView="64" workbookViewId="0">
      <selection activeCell="D27" sqref="D27"/>
    </sheetView>
  </sheetViews>
  <sheetFormatPr defaultRowHeight="14.5" x14ac:dyDescent="0.35"/>
  <cols>
    <col min="1" max="1" width="3.7265625" customWidth="1"/>
    <col min="2" max="2" width="7.26953125" customWidth="1"/>
    <col min="3" max="3" width="30" style="7" customWidth="1"/>
    <col min="4" max="4" width="26" customWidth="1"/>
    <col min="5" max="5" width="16" customWidth="1"/>
    <col min="6" max="6" width="15.7265625" style="14" customWidth="1"/>
    <col min="7" max="7" width="42.26953125" style="18" customWidth="1"/>
  </cols>
  <sheetData>
    <row r="1" spans="1:7" ht="30" customHeight="1" x14ac:dyDescent="0.55000000000000004">
      <c r="B1" s="8" t="s">
        <v>71</v>
      </c>
      <c r="C1" s="8"/>
      <c r="D1" s="25"/>
      <c r="E1" s="25"/>
      <c r="F1" s="29"/>
    </row>
    <row r="2" spans="1:7" ht="53.25" customHeight="1" thickBot="1" x14ac:dyDescent="0.4">
      <c r="A2" s="3"/>
      <c r="B2" s="27" t="s">
        <v>26</v>
      </c>
      <c r="C2" s="27" t="s">
        <v>25</v>
      </c>
      <c r="D2" s="43" t="s">
        <v>28</v>
      </c>
      <c r="E2" s="42" t="s">
        <v>80</v>
      </c>
      <c r="F2" s="42" t="s">
        <v>81</v>
      </c>
    </row>
    <row r="3" spans="1:7" s="9" customFormat="1" ht="22.5" customHeight="1" x14ac:dyDescent="0.35">
      <c r="A3" s="3"/>
      <c r="B3" s="109" t="s">
        <v>31</v>
      </c>
      <c r="C3" s="109"/>
      <c r="D3" s="109"/>
      <c r="E3" s="109"/>
      <c r="F3" s="109"/>
      <c r="G3" s="19"/>
    </row>
    <row r="4" spans="1:7" s="9" customFormat="1" ht="22.5" customHeight="1" x14ac:dyDescent="0.35">
      <c r="A4" s="3"/>
      <c r="B4" s="114" t="s">
        <v>27</v>
      </c>
      <c r="C4" s="114"/>
      <c r="D4" s="114"/>
      <c r="E4" s="114"/>
      <c r="F4" s="114"/>
      <c r="G4" s="19"/>
    </row>
    <row r="5" spans="1:7" ht="22.5" customHeight="1" x14ac:dyDescent="0.35">
      <c r="A5" s="3"/>
      <c r="B5" s="39" t="s">
        <v>35</v>
      </c>
      <c r="C5" s="67" t="s">
        <v>66</v>
      </c>
      <c r="D5" s="67" t="s">
        <v>67</v>
      </c>
      <c r="E5" s="116">
        <v>200000</v>
      </c>
      <c r="F5" s="117"/>
    </row>
    <row r="6" spans="1:7" ht="22.5" customHeight="1" x14ac:dyDescent="0.35">
      <c r="A6" s="3"/>
      <c r="B6" s="39" t="s">
        <v>36</v>
      </c>
      <c r="C6" s="30"/>
      <c r="D6" s="30"/>
      <c r="E6" s="116">
        <v>125000</v>
      </c>
      <c r="F6" s="117"/>
    </row>
    <row r="7" spans="1:7" ht="22.5" customHeight="1" x14ac:dyDescent="0.35">
      <c r="A7" s="3"/>
      <c r="B7" s="39"/>
      <c r="C7" s="30"/>
      <c r="D7" s="30"/>
      <c r="E7" s="116"/>
      <c r="F7" s="117"/>
    </row>
    <row r="8" spans="1:7" ht="22.5" customHeight="1" x14ac:dyDescent="0.35">
      <c r="A8" s="3"/>
      <c r="B8" s="39"/>
      <c r="C8" s="30"/>
      <c r="D8" s="30"/>
      <c r="E8" s="116"/>
      <c r="F8" s="117"/>
    </row>
    <row r="9" spans="1:7" ht="22.5" customHeight="1" x14ac:dyDescent="0.35">
      <c r="A9" s="3"/>
      <c r="B9" s="39"/>
      <c r="C9" s="30"/>
      <c r="D9" s="30"/>
      <c r="E9" s="116"/>
      <c r="F9" s="117"/>
    </row>
    <row r="10" spans="1:7" ht="22.5" customHeight="1" x14ac:dyDescent="0.35">
      <c r="A10" s="3"/>
      <c r="B10" s="39"/>
      <c r="C10" s="30"/>
      <c r="D10" s="30"/>
      <c r="E10" s="116"/>
      <c r="F10" s="118">
        <f>SUM(E5:E10)</f>
        <v>325000</v>
      </c>
    </row>
    <row r="11" spans="1:7" ht="22.5" customHeight="1" x14ac:dyDescent="0.35">
      <c r="A11" s="3"/>
      <c r="B11" s="114" t="s">
        <v>83</v>
      </c>
      <c r="C11" s="114"/>
      <c r="D11" s="114"/>
      <c r="E11" s="114"/>
      <c r="F11" s="114"/>
    </row>
    <row r="12" spans="1:7" ht="22.5" customHeight="1" x14ac:dyDescent="0.35">
      <c r="A12" s="3"/>
      <c r="B12" s="39"/>
      <c r="C12" s="67" t="s">
        <v>66</v>
      </c>
      <c r="D12" s="67" t="s">
        <v>67</v>
      </c>
      <c r="E12" s="116">
        <v>85000</v>
      </c>
      <c r="F12" s="117"/>
      <c r="G12" s="71"/>
    </row>
    <row r="13" spans="1:7" ht="22.5" customHeight="1" x14ac:dyDescent="0.35">
      <c r="A13" s="3"/>
      <c r="B13" s="39"/>
      <c r="C13" s="30"/>
      <c r="D13" s="30"/>
      <c r="E13" s="116"/>
      <c r="F13" s="117"/>
      <c r="G13" s="71" t="s">
        <v>65</v>
      </c>
    </row>
    <row r="14" spans="1:7" ht="22.5" customHeight="1" x14ac:dyDescent="0.35">
      <c r="A14" s="3"/>
      <c r="B14" s="39"/>
      <c r="C14" s="30"/>
      <c r="D14" s="30"/>
      <c r="E14" s="116"/>
      <c r="F14" s="117"/>
    </row>
    <row r="15" spans="1:7" ht="22.5" customHeight="1" x14ac:dyDescent="0.35">
      <c r="A15" s="3"/>
      <c r="B15" s="39"/>
      <c r="C15" s="30"/>
      <c r="D15" s="30"/>
      <c r="E15" s="116"/>
      <c r="F15" s="118">
        <f>SUM(E12:E15)</f>
        <v>85000</v>
      </c>
    </row>
    <row r="16" spans="1:7" s="5" customFormat="1" ht="22.5" customHeight="1" thickBot="1" x14ac:dyDescent="0.4">
      <c r="A16" s="31"/>
      <c r="B16" s="110" t="s">
        <v>29</v>
      </c>
      <c r="C16" s="110"/>
      <c r="D16" s="68"/>
      <c r="E16" s="68"/>
      <c r="F16" s="115">
        <f>F10+F15</f>
        <v>410000</v>
      </c>
      <c r="G16" s="21"/>
    </row>
    <row r="17" spans="1:7" s="5" customFormat="1" ht="22.5" customHeight="1" thickBot="1" x14ac:dyDescent="0.4">
      <c r="A17" s="31"/>
      <c r="B17" s="28"/>
      <c r="C17" s="28"/>
      <c r="D17" s="32"/>
      <c r="E17" s="32"/>
      <c r="F17" s="33"/>
      <c r="G17" s="21"/>
    </row>
    <row r="18" spans="1:7" s="9" customFormat="1" ht="22.5" customHeight="1" x14ac:dyDescent="0.35">
      <c r="A18" s="3"/>
      <c r="B18" s="112" t="s">
        <v>32</v>
      </c>
      <c r="C18" s="112"/>
      <c r="D18" s="112"/>
      <c r="E18" s="112"/>
      <c r="F18" s="112"/>
      <c r="G18" s="19"/>
    </row>
    <row r="19" spans="1:7" ht="22.5" customHeight="1" x14ac:dyDescent="0.35">
      <c r="A19" s="3"/>
      <c r="B19" s="39" t="s">
        <v>33</v>
      </c>
      <c r="C19" s="30"/>
      <c r="D19" s="30"/>
      <c r="E19" s="116">
        <v>150000</v>
      </c>
      <c r="F19" s="38"/>
    </row>
    <row r="20" spans="1:7" ht="22.5" customHeight="1" x14ac:dyDescent="0.35">
      <c r="A20" s="3"/>
      <c r="B20" s="39" t="s">
        <v>34</v>
      </c>
      <c r="C20" s="30"/>
      <c r="D20" s="30"/>
      <c r="E20" s="116">
        <v>95000</v>
      </c>
      <c r="F20" s="38"/>
    </row>
    <row r="21" spans="1:7" ht="22.5" customHeight="1" x14ac:dyDescent="0.35">
      <c r="A21" s="3"/>
      <c r="B21" s="39"/>
      <c r="C21" s="30"/>
      <c r="D21" s="30"/>
      <c r="E21" s="116"/>
      <c r="F21" s="38"/>
    </row>
    <row r="22" spans="1:7" ht="22.5" customHeight="1" x14ac:dyDescent="0.35">
      <c r="A22" s="3"/>
      <c r="B22" s="39"/>
      <c r="C22" s="30"/>
      <c r="D22" s="30"/>
      <c r="E22" s="116"/>
      <c r="F22" s="38"/>
    </row>
    <row r="23" spans="1:7" ht="22.5" customHeight="1" x14ac:dyDescent="0.35">
      <c r="A23" s="3"/>
      <c r="B23" s="39"/>
      <c r="C23" s="30"/>
      <c r="D23" s="30"/>
      <c r="E23" s="116"/>
      <c r="F23" s="38"/>
    </row>
    <row r="24" spans="1:7" ht="22.5" customHeight="1" x14ac:dyDescent="0.35">
      <c r="A24" s="3"/>
      <c r="B24" s="39"/>
      <c r="C24" s="30"/>
      <c r="D24" s="30"/>
      <c r="E24" s="116"/>
      <c r="F24" s="38"/>
    </row>
    <row r="25" spans="1:7" ht="22.5" customHeight="1" x14ac:dyDescent="0.35">
      <c r="A25" s="3"/>
      <c r="B25" s="39"/>
      <c r="C25" s="30"/>
      <c r="D25" s="30"/>
      <c r="E25" s="116"/>
      <c r="F25" s="38"/>
    </row>
    <row r="26" spans="1:7" ht="22.5" customHeight="1" x14ac:dyDescent="0.35">
      <c r="A26" s="3"/>
      <c r="B26" s="39"/>
      <c r="C26" s="30"/>
      <c r="D26" s="30"/>
      <c r="E26" s="40"/>
      <c r="F26" s="38"/>
    </row>
    <row r="27" spans="1:7" ht="22.5" customHeight="1" x14ac:dyDescent="0.35">
      <c r="A27" s="3"/>
      <c r="B27" s="39"/>
      <c r="C27" s="30"/>
      <c r="D27" s="30"/>
      <c r="E27" s="40"/>
      <c r="F27" s="38"/>
    </row>
    <row r="28" spans="1:7" ht="22.5" customHeight="1" x14ac:dyDescent="0.35">
      <c r="A28" s="3"/>
      <c r="B28" s="39"/>
      <c r="C28" s="30"/>
      <c r="D28" s="30"/>
      <c r="E28" s="40"/>
      <c r="F28" s="38"/>
    </row>
    <row r="29" spans="1:7" s="5" customFormat="1" ht="22.5" customHeight="1" thickBot="1" x14ac:dyDescent="0.4">
      <c r="A29" s="31"/>
      <c r="B29" s="113" t="s">
        <v>30</v>
      </c>
      <c r="C29" s="113"/>
      <c r="D29" s="37"/>
      <c r="E29" s="37"/>
      <c r="F29" s="119">
        <f>SUM(E19:E28)</f>
        <v>245000</v>
      </c>
      <c r="G29" s="21"/>
    </row>
    <row r="30" spans="1:7" ht="22.5" customHeight="1" thickBot="1" x14ac:dyDescent="0.4">
      <c r="A30" s="31"/>
      <c r="B30" s="111" t="s">
        <v>68</v>
      </c>
      <c r="C30" s="111"/>
      <c r="D30" s="34"/>
      <c r="E30" s="34"/>
      <c r="F30" s="120">
        <f>F16+F29</f>
        <v>655000</v>
      </c>
    </row>
    <row r="31" spans="1:7" ht="22.5" customHeight="1" x14ac:dyDescent="0.35">
      <c r="A31" s="3"/>
      <c r="B31" s="3"/>
      <c r="C31" s="35"/>
      <c r="D31" s="3"/>
      <c r="E31" s="3"/>
      <c r="F31" s="36"/>
    </row>
    <row r="32" spans="1:7" ht="22.5" customHeight="1" x14ac:dyDescent="0.35"/>
    <row r="33" spans="1:7" ht="22.5" customHeight="1" x14ac:dyDescent="0.35"/>
    <row r="34" spans="1:7" s="5" customFormat="1" ht="22.5" customHeight="1" x14ac:dyDescent="0.35">
      <c r="A34"/>
      <c r="B34"/>
      <c r="C34" s="7"/>
      <c r="D34"/>
      <c r="E34"/>
      <c r="F34" s="14"/>
      <c r="G34" s="21"/>
    </row>
    <row r="35" spans="1:7" ht="22.5" customHeight="1" x14ac:dyDescent="0.35">
      <c r="G35" s="20"/>
    </row>
    <row r="36" spans="1:7" ht="22.5" customHeight="1" x14ac:dyDescent="0.35"/>
    <row r="37" spans="1:7" ht="22.5" customHeight="1" x14ac:dyDescent="0.35"/>
    <row r="38" spans="1:7" ht="22.5" customHeight="1" x14ac:dyDescent="0.35"/>
    <row r="39" spans="1:7" ht="22.5" customHeight="1" x14ac:dyDescent="0.35"/>
    <row r="40" spans="1:7" ht="22.5" customHeight="1" x14ac:dyDescent="0.35"/>
  </sheetData>
  <mergeCells count="7">
    <mergeCell ref="B3:F3"/>
    <mergeCell ref="B16:C16"/>
    <mergeCell ref="B30:C30"/>
    <mergeCell ref="B18:F18"/>
    <mergeCell ref="B29:C29"/>
    <mergeCell ref="B4:F4"/>
    <mergeCell ref="B11:F1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&amp;LRRIDP Stream One&amp;CExpression of Interest&amp;RSheet 3: Project budget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Instructions</vt:lpstr>
      <vt:lpstr>1. Project overview </vt:lpstr>
      <vt:lpstr>2. Material Flows</vt:lpstr>
      <vt:lpstr>3. Project Budget </vt:lpstr>
      <vt:lpstr>analysis_period</vt:lpstr>
      <vt:lpstr>Construction_startdate</vt:lpstr>
      <vt:lpstr>Operations_startdate</vt:lpstr>
      <vt:lpstr>'1. Project overview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Schliebs</dc:creator>
  <cp:lastModifiedBy>Nick Leontjew</cp:lastModifiedBy>
  <cp:lastPrinted>2019-08-02T01:51:40Z</cp:lastPrinted>
  <dcterms:created xsi:type="dcterms:W3CDTF">2018-07-27T01:26:09Z</dcterms:created>
  <dcterms:modified xsi:type="dcterms:W3CDTF">2019-08-04T06:37:26Z</dcterms:modified>
</cp:coreProperties>
</file>